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90" activeTab="2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'02.2018年部门收入总体情况表'!$A$1:$V$9</definedName>
    <definedName name="_xlnm.Print_Area" localSheetId="2">'03.2018年部门支出总体情况表'!$A$1:$T$10</definedName>
    <definedName name="_xlnm.Print_Area" localSheetId="3">'04.2018年一般公共预算支出情况'!$A$1:$M$10</definedName>
    <definedName name="_xlnm.Print_Area" localSheetId="5">'06.2018年支出经济分类汇总表'!$A$1:$W$26</definedName>
    <definedName name="_xlnm.Print_Area" localSheetId="6">'07.2018年一般公共预算基本支出情况表'!$A$1:$E$7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<sst xmlns="http://schemas.openxmlformats.org/spreadsheetml/2006/main" count="191">
  <si>
    <t>预算01表</t>
  </si>
  <si>
    <t>2018 年 部  门  收  支  总  体  情  况  表</t>
  </si>
  <si>
    <t>单位：元</t>
  </si>
  <si>
    <t>收        入</t>
  </si>
  <si>
    <t>支                                 出</t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</si>
  <si>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</si>
  <si>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</si>
  <si>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</si>
  <si>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</si>
  <si>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</si>
  <si>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</si>
  <si>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</si>
  <si>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</si>
  <si>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</si>
  <si>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</si>
  <si>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</si>
  <si>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</si>
  <si>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</si>
  <si>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</si>
  <si>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</si>
  <si>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</si>
  <si>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</si>
  <si>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</si>
  <si>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</si>
  <si>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</si>
  <si>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</si>
  <si>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</si>
  <si>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</si>
  <si>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</si>
  <si>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</si>
  <si>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</si>
  <si>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</si>
  <si>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</si>
  <si>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</si>
  <si>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</si>
  <si>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</si>
  <si>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</si>
  <si>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</si>
  <si>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</si>
  <si>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</si>
  <si>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</si>
  <si>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</si>
  <si>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</si>
  <si>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</si>
  <si>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</si>
  <si>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</si>
  <si>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</si>
  <si>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</si>
  <si>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</si>
  <si>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</si>
  <si>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</si>
  <si>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</si>
  <si>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</si>
  <si>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</si>
  <si>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</si>
  <si>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</si>
  <si>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</si>
  <si>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</si>
  <si>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</si>
  <si>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</si>
  <si>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</si>
  <si>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</si>
  <si>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</si>
  <si>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</si>
  <si>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</si>
  <si>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</si>
  <si>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</si>
  <si>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</si>
  <si>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</si>
  <si>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233</t>
  </si>
  <si>
    <t>鹿邑县扶贫开发办公室</t>
  </si>
  <si>
    <t>05</t>
  </si>
  <si>
    <t>99</t>
  </si>
  <si>
    <t xml:space="preserve">  </t>
  </si>
  <si>
    <t xml:space="preserve">  其他扶贫支出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</si>
  <si>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</si>
  <si>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</si>
  <si>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</si>
  <si>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</si>
  <si>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</si>
  <si>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</si>
  <si>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</si>
  <si>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</si>
  <si>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</si>
  <si>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</si>
  <si>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</si>
  <si>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</si>
  <si>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</si>
  <si>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</si>
  <si>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</si>
  <si>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</si>
  <si>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其他扶贫支出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</si>
  <si>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</si>
  <si>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</si>
  <si>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</si>
  <si>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</si>
  <si>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</si>
  <si>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</si>
  <si>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</si>
  <si>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</si>
  <si>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</si>
  <si>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</si>
  <si>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</si>
  <si>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</si>
  <si>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</si>
  <si>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</si>
  <si>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</si>
  <si>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</si>
  <si>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</si>
  <si>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</si>
  <si>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</si>
  <si>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</si>
  <si>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</si>
  <si>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</si>
  <si>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</si>
  <si>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</si>
  <si>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</si>
  <si>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</si>
  <si>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</si>
  <si>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</si>
  <si>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</si>
  <si>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</si>
  <si>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</si>
  <si>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</si>
  <si>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</si>
  <si>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</si>
  <si>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</si>
  <si>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</si>
  <si>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</si>
  <si>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</si>
  <si>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</si>
  <si>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</si>
  <si>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</si>
  <si>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</si>
  <si>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</si>
  <si>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505</t>
  </si>
  <si>
    <t>其他交通费用</t>
  </si>
  <si>
    <t xml:space="preserve">  505</t>
  </si>
  <si>
    <t>02</t>
  </si>
  <si>
    <t>商品和服务支出</t>
  </si>
  <si>
    <t>【233001】鹿邑县扶贫开发办公室</t>
  </si>
  <si>
    <t>其他商品和服务支出</t>
  </si>
  <si>
    <t>办公费</t>
  </si>
  <si>
    <t>公务用车运行维护费</t>
  </si>
  <si>
    <t xml:space="preserve">  502</t>
  </si>
  <si>
    <t>08</t>
  </si>
  <si>
    <t>手续费</t>
  </si>
  <si>
    <t>租赁费</t>
  </si>
  <si>
    <t>公务接待费</t>
  </si>
  <si>
    <t>06</t>
  </si>
  <si>
    <t>会议费</t>
  </si>
  <si>
    <t>差旅费</t>
  </si>
  <si>
    <t>咨询费</t>
  </si>
  <si>
    <t>劳务费</t>
  </si>
  <si>
    <t>印刷费</t>
  </si>
  <si>
    <t>委托业务费</t>
  </si>
  <si>
    <t>504</t>
  </si>
  <si>
    <t>基础设施建设</t>
  </si>
  <si>
    <t xml:space="preserve">  504</t>
  </si>
  <si>
    <t>599</t>
  </si>
  <si>
    <t>其他支出</t>
  </si>
  <si>
    <t xml:space="preserve">  599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</si>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</sst>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33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6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96">
    <xf numFmtId="0" fontId="0" fillId="0" borderId="0"/>
    <xf numFmtId="0" fontId="24" fillId="13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1" borderId="2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0" borderId="2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1" borderId="25" applyNumberFormat="0" applyAlignment="0" applyProtection="0">
      <alignment vertical="center"/>
    </xf>
    <xf numFmtId="0" fontId="30" fillId="21" borderId="23" applyNumberFormat="0" applyAlignment="0" applyProtection="0">
      <alignment vertical="center"/>
    </xf>
    <xf numFmtId="0" fontId="18" fillId="7" borderId="2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2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2" applyNumberFormat="1" applyFont="1" applyFill="1" applyBorder="1" applyAlignment="1" applyProtection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10" xfId="72" applyNumberFormat="1" applyFont="1" applyFill="1" applyBorder="1" applyAlignment="1" applyProtection="1">
      <alignment horizontal="center" vertical="center" wrapText="1"/>
    </xf>
    <xf numFmtId="0" fontId="1" fillId="0" borderId="11" xfId="72" applyNumberFormat="1" applyFont="1" applyFill="1" applyBorder="1" applyAlignment="1" applyProtection="1">
      <alignment horizontal="center" vertical="center" wrapText="1"/>
    </xf>
    <xf numFmtId="49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vertical="center" wrapText="1"/>
    </xf>
    <xf numFmtId="49" fontId="1" fillId="0" borderId="12" xfId="72" applyNumberFormat="1" applyFont="1" applyFill="1" applyBorder="1" applyAlignment="1" applyProtection="1">
      <alignment horizontal="left" vertical="center" wrapText="1"/>
    </xf>
    <xf numFmtId="0" fontId="1" fillId="0" borderId="12" xfId="72" applyNumberFormat="1" applyFont="1" applyFill="1" applyBorder="1" applyAlignment="1" applyProtection="1">
      <alignment horizontal="left" vertical="center" wrapText="1"/>
    </xf>
    <xf numFmtId="4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0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3" xfId="71" applyNumberFormat="1" applyFont="1" applyFill="1" applyBorder="1" applyAlignment="1" applyProtection="1">
      <alignment horizontal="center" vertical="center" wrapText="1"/>
    </xf>
    <xf numFmtId="0" fontId="1" fillId="0" borderId="4" xfId="71" applyNumberFormat="1" applyFont="1" applyFill="1" applyBorder="1" applyAlignment="1" applyProtection="1">
      <alignment horizontal="center" vertical="center" wrapText="1"/>
    </xf>
    <xf numFmtId="177" fontId="1" fillId="0" borderId="2" xfId="71" applyNumberFormat="1" applyFont="1" applyFill="1" applyBorder="1" applyAlignment="1" applyProtection="1">
      <alignment horizontal="center" vertical="center" wrapText="1"/>
    </xf>
    <xf numFmtId="176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2" xfId="71" applyNumberFormat="1" applyFont="1" applyFill="1" applyBorder="1" applyAlignment="1" applyProtection="1">
      <alignment horizontal="center" vertical="center" wrapText="1"/>
    </xf>
    <xf numFmtId="177" fontId="1" fillId="0" borderId="6" xfId="71" applyNumberFormat="1" applyFont="1" applyFill="1" applyBorder="1" applyAlignment="1" applyProtection="1">
      <alignment horizontal="center" vertical="center" wrapText="1"/>
    </xf>
    <xf numFmtId="176" fontId="1" fillId="0" borderId="6" xfId="71" applyNumberFormat="1" applyFont="1" applyFill="1" applyBorder="1" applyAlignment="1" applyProtection="1">
      <alignment horizontal="center" vertical="center" wrapText="1"/>
    </xf>
    <xf numFmtId="0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3" xfId="71" applyNumberFormat="1" applyFont="1" applyFill="1" applyBorder="1" applyAlignment="1" applyProtection="1">
      <alignment horizontal="center" vertical="center" wrapText="1"/>
    </xf>
    <xf numFmtId="0" fontId="1" fillId="0" borderId="12" xfId="71" applyNumberFormat="1" applyFont="1" applyFill="1" applyBorder="1" applyAlignment="1" applyProtection="1">
      <alignment horizontal="left" vertical="center" wrapText="1"/>
    </xf>
    <xf numFmtId="49" fontId="1" fillId="0" borderId="12" xfId="71" applyNumberFormat="1" applyFont="1" applyFill="1" applyBorder="1" applyAlignment="1" applyProtection="1">
      <alignment horizontal="left" vertical="center" wrapText="1"/>
    </xf>
    <xf numFmtId="0" fontId="1" fillId="0" borderId="12" xfId="71" applyNumberFormat="1" applyFont="1" applyFill="1" applyBorder="1" applyAlignment="1" applyProtection="1">
      <alignment horizontal="center" vertical="center" wrapText="1"/>
    </xf>
    <xf numFmtId="3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1" applyNumberFormat="1" applyFont="1" applyFill="1" applyBorder="1" applyAlignment="1" applyProtection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2" xfId="71" applyFont="1" applyBorder="1" applyAlignment="1">
      <alignment horizontal="center" vertical="center" wrapText="1"/>
    </xf>
    <xf numFmtId="0" fontId="1" fillId="0" borderId="18" xfId="71" applyFont="1" applyBorder="1" applyAlignment="1">
      <alignment horizontal="center" vertical="center" wrapText="1"/>
    </xf>
    <xf numFmtId="0" fontId="1" fillId="0" borderId="6" xfId="71" applyFont="1" applyBorder="1" applyAlignment="1">
      <alignment horizontal="center" vertical="center" wrapText="1"/>
    </xf>
    <xf numFmtId="1" fontId="1" fillId="0" borderId="1" xfId="71" applyNumberFormat="1" applyFont="1" applyFill="1" applyBorder="1" applyAlignment="1" applyProtection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6" fillId="0" borderId="0" xfId="74" applyNumberFormat="1" applyFont="1" applyFill="1" applyAlignment="1" applyProtection="1">
      <alignment horizontal="right" vertical="center" wrapText="1"/>
    </xf>
    <xf numFmtId="179" fontId="6" fillId="0" borderId="0" xfId="74" applyNumberFormat="1" applyFont="1" applyFill="1" applyAlignment="1" applyProtection="1">
      <alignment horizontal="right" vertical="center" wrapText="1"/>
    </xf>
    <xf numFmtId="178" fontId="7" fillId="0" borderId="0" xfId="74" applyNumberFormat="1" applyFont="1" applyFill="1" applyAlignment="1" applyProtection="1">
      <alignment horizontal="center" vertical="center" wrapText="1"/>
    </xf>
    <xf numFmtId="0" fontId="7" fillId="0" borderId="0" xfId="74" applyFont="1" applyAlignment="1">
      <alignment horizontal="center" vertical="center" wrapText="1"/>
    </xf>
    <xf numFmtId="178" fontId="8" fillId="0" borderId="0" xfId="74" applyNumberFormat="1" applyFont="1" applyFill="1" applyAlignment="1" applyProtection="1">
      <alignment horizontal="right" vertical="center" wrapText="1"/>
    </xf>
    <xf numFmtId="179" fontId="8" fillId="0" borderId="0" xfId="74" applyNumberFormat="1" applyFont="1" applyFill="1" applyAlignment="1" applyProtection="1">
      <alignment horizontal="right" vertical="center" wrapText="1"/>
    </xf>
    <xf numFmtId="178" fontId="8" fillId="0" borderId="3" xfId="74" applyNumberFormat="1" applyFont="1" applyFill="1" applyBorder="1" applyAlignment="1" applyProtection="1">
      <alignment horizontal="center" vertical="center" wrapText="1"/>
    </xf>
    <xf numFmtId="178" fontId="8" fillId="0" borderId="7" xfId="74" applyNumberFormat="1" applyFont="1" applyFill="1" applyBorder="1" applyAlignment="1" applyProtection="1">
      <alignment horizontal="center" vertical="center" wrapText="1"/>
    </xf>
    <xf numFmtId="178" fontId="8" fillId="0" borderId="4" xfId="74" applyNumberFormat="1" applyFont="1" applyFill="1" applyBorder="1" applyAlignment="1" applyProtection="1">
      <alignment horizontal="center" vertical="center" wrapText="1"/>
    </xf>
    <xf numFmtId="178" fontId="8" fillId="0" borderId="5" xfId="74" applyNumberFormat="1" applyFont="1" applyFill="1" applyBorder="1" applyAlignment="1" applyProtection="1">
      <alignment horizontal="center" vertical="center" wrapText="1"/>
    </xf>
    <xf numFmtId="178" fontId="8" fillId="0" borderId="2" xfId="74" applyNumberFormat="1" applyFont="1" applyFill="1" applyBorder="1" applyAlignment="1" applyProtection="1">
      <alignment horizontal="center" vertical="center" wrapText="1"/>
    </xf>
    <xf numFmtId="178" fontId="8" fillId="0" borderId="1" xfId="74" applyNumberFormat="1" applyFont="1" applyFill="1" applyBorder="1" applyAlignment="1" applyProtection="1">
      <alignment horizontal="center" vertical="center" wrapText="1"/>
    </xf>
    <xf numFmtId="179" fontId="8" fillId="0" borderId="1" xfId="74" applyNumberFormat="1" applyFont="1" applyFill="1" applyBorder="1" applyAlignment="1" applyProtection="1">
      <alignment horizontal="center" vertical="center" wrapText="1"/>
    </xf>
    <xf numFmtId="179" fontId="8" fillId="0" borderId="2" xfId="74" applyNumberFormat="1" applyFont="1" applyFill="1" applyBorder="1" applyAlignment="1" applyProtection="1">
      <alignment horizontal="center" vertical="center" wrapText="1"/>
    </xf>
    <xf numFmtId="179" fontId="8" fillId="0" borderId="3" xfId="74" applyNumberFormat="1" applyFont="1" applyFill="1" applyBorder="1" applyAlignment="1" applyProtection="1">
      <alignment horizontal="center" vertical="center" wrapText="1"/>
    </xf>
    <xf numFmtId="179" fontId="8" fillId="0" borderId="4" xfId="74" applyNumberFormat="1" applyFont="1" applyFill="1" applyBorder="1" applyAlignment="1" applyProtection="1">
      <alignment horizontal="center" vertical="center" wrapText="1"/>
    </xf>
    <xf numFmtId="0" fontId="8" fillId="0" borderId="5" xfId="74" applyFont="1" applyFill="1" applyBorder="1" applyAlignment="1">
      <alignment horizontal="center" vertical="center" wrapText="1"/>
    </xf>
    <xf numFmtId="178" fontId="8" fillId="0" borderId="6" xfId="74" applyNumberFormat="1" applyFont="1" applyFill="1" applyBorder="1" applyAlignment="1" applyProtection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179" fontId="8" fillId="0" borderId="6" xfId="74" applyNumberFormat="1" applyFont="1" applyFill="1" applyBorder="1" applyAlignment="1" applyProtection="1">
      <alignment horizontal="center" vertical="center" wrapText="1"/>
    </xf>
    <xf numFmtId="49" fontId="8" fillId="0" borderId="6" xfId="74" applyNumberFormat="1" applyFont="1" applyFill="1" applyBorder="1" applyAlignment="1">
      <alignment horizontal="center" vertical="center" wrapText="1"/>
    </xf>
    <xf numFmtId="49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left" vertical="center" wrapText="1"/>
    </xf>
    <xf numFmtId="3" fontId="8" fillId="0" borderId="1" xfId="74" applyNumberFormat="1" applyFont="1" applyFill="1" applyBorder="1" applyAlignment="1">
      <alignment horizontal="right" vertical="center" wrapText="1"/>
    </xf>
    <xf numFmtId="3" fontId="8" fillId="0" borderId="1" xfId="74" applyNumberFormat="1" applyFont="1" applyFill="1" applyBorder="1" applyAlignment="1" applyProtection="1">
      <alignment horizontal="right" vertical="center" wrapText="1"/>
    </xf>
    <xf numFmtId="178" fontId="8" fillId="0" borderId="1" xfId="74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/>
    <xf numFmtId="3" fontId="8" fillId="0" borderId="1" xfId="76" applyNumberFormat="1" applyFont="1" applyFill="1" applyBorder="1">
      <alignment vertical="center"/>
    </xf>
    <xf numFmtId="0" fontId="8" fillId="0" borderId="1" xfId="74" applyFont="1" applyFill="1" applyBorder="1" applyAlignment="1">
      <alignment horizontal="right" vertical="center" wrapText="1"/>
    </xf>
    <xf numFmtId="1" fontId="8" fillId="0" borderId="1" xfId="74" applyNumberFormat="1" applyFont="1" applyFill="1" applyBorder="1" applyAlignment="1" applyProtection="1">
      <alignment horizontal="right" vertical="center" wrapText="1"/>
    </xf>
    <xf numFmtId="4" fontId="9" fillId="0" borderId="13" xfId="74" applyNumberFormat="1" applyFont="1" applyBorder="1" applyAlignment="1">
      <alignment horizontal="right" vertical="center" wrapText="1"/>
    </xf>
    <xf numFmtId="4" fontId="9" fillId="0" borderId="14" xfId="74" applyNumberFormat="1" applyFont="1" applyBorder="1" applyAlignment="1">
      <alignment horizontal="right" vertical="center" wrapText="1"/>
    </xf>
    <xf numFmtId="0" fontId="9" fillId="0" borderId="1" xfId="74" applyFont="1" applyBorder="1" applyAlignment="1">
      <alignment horizontal="right" vertical="center" wrapText="1"/>
    </xf>
    <xf numFmtId="4" fontId="9" fillId="0" borderId="13" xfId="74" applyNumberFormat="1" applyFont="1" applyFill="1" applyBorder="1" applyAlignment="1">
      <alignment horizontal="right" vertical="center" wrapText="1"/>
    </xf>
    <xf numFmtId="4" fontId="9" fillId="0" borderId="14" xfId="74" applyNumberFormat="1" applyFont="1" applyFill="1" applyBorder="1" applyAlignment="1">
      <alignment horizontal="right" vertical="center" wrapText="1"/>
    </xf>
    <xf numFmtId="0" fontId="9" fillId="0" borderId="1" xfId="74" applyFont="1" applyFill="1" applyBorder="1" applyAlignment="1">
      <alignment horizontal="right" vertical="center" wrapText="1"/>
    </xf>
    <xf numFmtId="3" fontId="9" fillId="0" borderId="13" xfId="74" applyNumberFormat="1" applyFont="1" applyFill="1" applyBorder="1" applyAlignment="1">
      <alignment horizontal="right" vertical="center" wrapText="1"/>
    </xf>
    <xf numFmtId="179" fontId="8" fillId="0" borderId="7" xfId="74" applyNumberFormat="1" applyFont="1" applyFill="1" applyBorder="1" applyAlignment="1" applyProtection="1">
      <alignment horizontal="center" vertical="center" wrapText="1"/>
    </xf>
    <xf numFmtId="49" fontId="8" fillId="0" borderId="2" xfId="74" applyNumberFormat="1" applyFont="1" applyFill="1" applyBorder="1" applyAlignment="1">
      <alignment horizontal="center" vertical="center" wrapText="1"/>
    </xf>
    <xf numFmtId="49" fontId="8" fillId="0" borderId="8" xfId="74" applyNumberFormat="1" applyFont="1" applyFill="1" applyBorder="1" applyAlignment="1">
      <alignment horizontal="center" vertical="center" wrapText="1"/>
    </xf>
    <xf numFmtId="49" fontId="8" fillId="0" borderId="15" xfId="74" applyNumberFormat="1" applyFont="1" applyFill="1" applyBorder="1" applyAlignment="1">
      <alignment horizontal="center" vertical="center" wrapText="1"/>
    </xf>
    <xf numFmtId="49" fontId="8" fillId="0" borderId="16" xfId="74" applyNumberFormat="1" applyFont="1" applyFill="1" applyBorder="1" applyAlignment="1">
      <alignment horizontal="center" vertical="center" wrapText="1"/>
    </xf>
    <xf numFmtId="179" fontId="8" fillId="0" borderId="17" xfId="74" applyNumberFormat="1" applyFont="1" applyFill="1" applyBorder="1" applyAlignment="1" applyProtection="1">
      <alignment horizontal="right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好_538FBCFB277C80FCE0530A08E10780FC_601C5697A766008EE0530A0806CA8531_c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好_6D2B39616B8D447897017F52FD156CB3" xfId="35"/>
    <cellStyle name="链接单元格" xfId="36" builtinId="24"/>
    <cellStyle name="汇总" xfId="37" builtinId="25"/>
    <cellStyle name="好" xfId="38" builtinId="26"/>
    <cellStyle name="好_5183CBCD310AF1D4E0530A08E107F1D4_601C5697A766008EE0530A0806CA8531_c" xfId="39"/>
    <cellStyle name="适中" xfId="40" builtinId="28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2" sqref="A2:T27"/>
    </sheetView>
  </sheetViews>
  <sheetFormatPr defaultColWidth="9" defaultRowHeight="14.25"/>
  <cols>
    <col min="1" max="1" width="30.625" style="62" customWidth="1"/>
    <col min="2" max="2" width="11.5" style="62" customWidth="1"/>
    <col min="3" max="3" width="16.5" style="62" customWidth="1"/>
    <col min="4" max="4" width="10.625" style="62" customWidth="1"/>
    <col min="5" max="5" width="8.25" style="62" customWidth="1"/>
    <col min="6" max="6" width="8.75" style="62" customWidth="1"/>
    <col min="7" max="7" width="6.875" style="62" customWidth="1"/>
    <col min="8" max="8" width="7.375" style="62" customWidth="1"/>
    <col min="9" max="9" width="8" style="62" customWidth="1"/>
    <col min="10" max="10" width="7.375" style="62" customWidth="1"/>
    <col min="11" max="11" width="9.25" style="62" customWidth="1"/>
    <col min="12" max="12" width="5.5" style="62" customWidth="1"/>
    <col min="13" max="13" width="8.5" style="62" customWidth="1"/>
    <col min="14" max="14" width="7.5" style="62" customWidth="1"/>
    <col min="15" max="15" width="8.625" style="62" customWidth="1"/>
    <col min="16" max="16" width="7.375" style="62" customWidth="1"/>
    <col min="17" max="17" width="6.625" style="62" customWidth="1"/>
    <col min="18" max="18" width="7.125" style="62" customWidth="1"/>
    <col min="19" max="19" width="6" style="62" customWidth="1"/>
    <col min="20" max="20" width="9" style="62" customWidth="1"/>
    <col min="21" max="16384" width="9" style="62"/>
  </cols>
  <sheetData>
    <row r="1" ht="12.75" customHeight="1" spans="1:254">
      <c r="A1" s="159"/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 t="s">
        <v>0</v>
      </c>
      <c r="T1" s="160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2.5" customHeight="1" spans="1:254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17.25" customHeight="1" spans="1:254">
      <c r="A3" s="163"/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201" t="s">
        <v>2</v>
      </c>
      <c r="T3" s="201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165" t="s">
        <v>3</v>
      </c>
      <c r="B4" s="166"/>
      <c r="C4" s="165" t="s">
        <v>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6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168" t="s">
        <v>5</v>
      </c>
      <c r="B5" s="169" t="s">
        <v>6</v>
      </c>
      <c r="C5" s="170" t="s">
        <v>7</v>
      </c>
      <c r="D5" s="171" t="s">
        <v>8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168"/>
      <c r="B6" s="168"/>
      <c r="C6" s="170"/>
      <c r="D6" s="172" t="s">
        <v>9</v>
      </c>
      <c r="E6" s="173" t="s">
        <v>10</v>
      </c>
      <c r="F6" s="174"/>
      <c r="G6" s="174"/>
      <c r="H6" s="174"/>
      <c r="I6" s="174"/>
      <c r="J6" s="196"/>
      <c r="K6" s="197" t="s">
        <v>11</v>
      </c>
      <c r="L6" s="197" t="s">
        <v>12</v>
      </c>
      <c r="M6" s="197" t="s">
        <v>13</v>
      </c>
      <c r="N6" s="198" t="s">
        <v>14</v>
      </c>
      <c r="O6" s="199"/>
      <c r="P6" s="200"/>
      <c r="Q6" s="197" t="s">
        <v>15</v>
      </c>
      <c r="R6" s="197" t="s">
        <v>16</v>
      </c>
      <c r="S6" s="172" t="s">
        <v>17</v>
      </c>
      <c r="T6" s="197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47.25" customHeight="1" spans="1:254">
      <c r="A7" s="175"/>
      <c r="B7" s="176"/>
      <c r="C7" s="177"/>
      <c r="D7" s="178"/>
      <c r="E7" s="178" t="s">
        <v>19</v>
      </c>
      <c r="F7" s="179" t="s">
        <v>20</v>
      </c>
      <c r="G7" s="179" t="s">
        <v>21</v>
      </c>
      <c r="H7" s="180" t="s">
        <v>22</v>
      </c>
      <c r="I7" s="180" t="s">
        <v>23</v>
      </c>
      <c r="J7" s="180" t="s">
        <v>24</v>
      </c>
      <c r="K7" s="179"/>
      <c r="L7" s="179"/>
      <c r="M7" s="179"/>
      <c r="N7" s="180" t="s">
        <v>19</v>
      </c>
      <c r="O7" s="180" t="s">
        <v>25</v>
      </c>
      <c r="P7" s="180" t="s">
        <v>26</v>
      </c>
      <c r="Q7" s="179"/>
      <c r="R7" s="179"/>
      <c r="S7" s="178"/>
      <c r="T7" s="179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1" spans="1:254">
      <c r="A8" s="181" t="s">
        <v>27</v>
      </c>
      <c r="B8" s="182">
        <v>2000000</v>
      </c>
      <c r="C8" s="181" t="s">
        <v>28</v>
      </c>
      <c r="D8" s="183">
        <v>0</v>
      </c>
      <c r="E8" s="183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17.25" customHeight="1" spans="1:254">
      <c r="A9" s="181" t="s">
        <v>29</v>
      </c>
      <c r="B9" s="182">
        <v>2000000</v>
      </c>
      <c r="C9" s="181" t="s">
        <v>30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0</v>
      </c>
      <c r="P9" s="183">
        <v>0</v>
      </c>
      <c r="Q9" s="183">
        <v>0</v>
      </c>
      <c r="R9" s="183">
        <v>0</v>
      </c>
      <c r="S9" s="183">
        <v>0</v>
      </c>
      <c r="T9" s="183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181" t="s">
        <v>31</v>
      </c>
      <c r="B10" s="182">
        <v>0</v>
      </c>
      <c r="C10" s="181" t="s">
        <v>32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181" t="s">
        <v>33</v>
      </c>
      <c r="B11" s="182">
        <v>0</v>
      </c>
      <c r="C11" s="181" t="s">
        <v>34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181" t="s">
        <v>35</v>
      </c>
      <c r="B12" s="182">
        <v>0</v>
      </c>
      <c r="C12" s="181" t="s">
        <v>36</v>
      </c>
      <c r="D12" s="183">
        <v>17930000</v>
      </c>
      <c r="E12" s="183">
        <v>2000000</v>
      </c>
      <c r="F12" s="183">
        <v>2000000</v>
      </c>
      <c r="G12" s="183">
        <v>0</v>
      </c>
      <c r="H12" s="183">
        <v>0</v>
      </c>
      <c r="I12" s="183">
        <v>0</v>
      </c>
      <c r="J12" s="183">
        <v>0</v>
      </c>
      <c r="K12" s="183">
        <v>15930000</v>
      </c>
      <c r="L12" s="183">
        <v>0</v>
      </c>
      <c r="M12" s="183">
        <v>0</v>
      </c>
      <c r="N12" s="183">
        <v>0</v>
      </c>
      <c r="O12" s="183">
        <v>0</v>
      </c>
      <c r="P12" s="183">
        <v>0</v>
      </c>
      <c r="Q12" s="183">
        <v>0</v>
      </c>
      <c r="R12" s="183">
        <v>0</v>
      </c>
      <c r="S12" s="183">
        <v>0</v>
      </c>
      <c r="T12" s="183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181" t="s">
        <v>37</v>
      </c>
      <c r="B13" s="182">
        <v>0</v>
      </c>
      <c r="C13" s="181" t="s">
        <v>38</v>
      </c>
      <c r="D13" s="183">
        <v>2000000</v>
      </c>
      <c r="E13" s="183">
        <v>2000000</v>
      </c>
      <c r="F13" s="183">
        <v>2000000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181" t="s">
        <v>39</v>
      </c>
      <c r="B14" s="182">
        <v>15930000</v>
      </c>
      <c r="C14" s="184" t="s">
        <v>40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181" t="s">
        <v>41</v>
      </c>
      <c r="B15" s="182">
        <v>0</v>
      </c>
      <c r="C15" s="184" t="s">
        <v>42</v>
      </c>
      <c r="D15" s="183">
        <v>2000000</v>
      </c>
      <c r="E15" s="183">
        <v>2000000</v>
      </c>
      <c r="F15" s="183">
        <v>2000000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181" t="s">
        <v>43</v>
      </c>
      <c r="B16" s="182">
        <v>0</v>
      </c>
      <c r="C16" s="181" t="s">
        <v>44</v>
      </c>
      <c r="D16" s="183">
        <v>15930000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15930000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181" t="s">
        <v>45</v>
      </c>
      <c r="B17" s="182">
        <v>0</v>
      </c>
      <c r="C17" s="184" t="s">
        <v>46</v>
      </c>
      <c r="D17" s="183">
        <v>1000000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1000000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181" t="s">
        <v>47</v>
      </c>
      <c r="B18" s="182">
        <v>0</v>
      </c>
      <c r="C18" s="184" t="s">
        <v>48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19.5" customHeight="1" spans="1:254">
      <c r="A19" s="181" t="s">
        <v>49</v>
      </c>
      <c r="B19" s="182">
        <v>0</v>
      </c>
      <c r="C19" s="184" t="s">
        <v>50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2.5" customHeight="1" spans="1:254">
      <c r="A20" s="181" t="s">
        <v>51</v>
      </c>
      <c r="B20" s="185">
        <v>0</v>
      </c>
      <c r="C20" s="184" t="s">
        <v>52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18.75" customHeight="1" spans="1:254">
      <c r="A21" s="181"/>
      <c r="B21" s="187"/>
      <c r="C21" s="184" t="s">
        <v>53</v>
      </c>
      <c r="D21" s="186">
        <v>14930000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14930000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16.5" customHeight="1" spans="1:254">
      <c r="A22" s="181"/>
      <c r="B22" s="187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177" t="s">
        <v>54</v>
      </c>
      <c r="B23" s="182">
        <f>SUM(B9:B20)</f>
        <v>17930000</v>
      </c>
      <c r="C23" s="177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13.5" customHeight="1" spans="1:254">
      <c r="A24" s="187"/>
      <c r="B24" s="187"/>
      <c r="C24" s="187"/>
      <c r="D24" s="189"/>
      <c r="E24" s="189"/>
      <c r="F24" s="189"/>
      <c r="G24" s="190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3.25" customHeight="1" spans="1:254">
      <c r="A25" s="181" t="s">
        <v>55</v>
      </c>
      <c r="B25" s="182">
        <v>0</v>
      </c>
      <c r="C25" s="187"/>
      <c r="D25" s="192"/>
      <c r="E25" s="192"/>
      <c r="F25" s="192"/>
      <c r="G25" s="193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181" t="s">
        <v>56</v>
      </c>
      <c r="B26" s="182">
        <v>0</v>
      </c>
      <c r="C26" s="181"/>
      <c r="D26" s="192"/>
      <c r="E26" s="192"/>
      <c r="F26" s="192"/>
      <c r="G26" s="193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177" t="s">
        <v>57</v>
      </c>
      <c r="B27" s="182">
        <v>17930000</v>
      </c>
      <c r="C27" s="177" t="s">
        <v>58</v>
      </c>
      <c r="D27" s="195">
        <v>17930000</v>
      </c>
      <c r="E27" s="195">
        <v>2000000</v>
      </c>
      <c r="F27" s="195">
        <v>2000000</v>
      </c>
      <c r="G27" s="195">
        <v>0</v>
      </c>
      <c r="H27" s="195">
        <v>0</v>
      </c>
      <c r="I27" s="195">
        <v>0</v>
      </c>
      <c r="J27" s="195">
        <v>0</v>
      </c>
      <c r="K27" s="195">
        <v>15930000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47916666666667" right="0.747916666666667" top="0.786805555555556" bottom="0.590277777777778" header="0.511805555555556" footer="0.511805555555556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showGridLines="0" showZeros="0" topLeftCell="F1" workbookViewId="0">
      <selection activeCell="A2" sqref="A2:V2"/>
    </sheetView>
  </sheetViews>
  <sheetFormatPr defaultColWidth="9" defaultRowHeight="14.25"/>
  <cols>
    <col min="1" max="3" width="7.125" style="156" customWidth="1"/>
    <col min="4" max="4" width="8.75" style="156" customWidth="1"/>
    <col min="5" max="5" width="21" style="156" customWidth="1"/>
    <col min="6" max="6" width="12.5" style="156" customWidth="1"/>
    <col min="7" max="7" width="11.75" style="156" customWidth="1"/>
    <col min="8" max="8" width="12.25" style="156" customWidth="1"/>
    <col min="9" max="9" width="13.75" style="156" customWidth="1"/>
    <col min="10" max="10" width="9.25" style="156" customWidth="1"/>
    <col min="11" max="11" width="14" style="156" customWidth="1"/>
    <col min="12" max="12" width="13.375" style="156" customWidth="1"/>
    <col min="13" max="13" width="14" style="156" customWidth="1"/>
    <col min="14" max="14" width="8.125" style="156" customWidth="1"/>
    <col min="15" max="15" width="9.375" style="156" customWidth="1"/>
    <col min="16" max="16" width="8.75" style="156" customWidth="1"/>
    <col min="17" max="17" width="8.625" style="156" customWidth="1"/>
    <col min="18" max="19" width="9.5" style="156" customWidth="1"/>
    <col min="20" max="20" width="9.625" style="156" customWidth="1"/>
    <col min="21" max="21" width="8.625" style="156" customWidth="1"/>
    <col min="22" max="16384" width="9" style="156"/>
  </cols>
  <sheetData>
    <row r="1" ht="25.5" customHeight="1" spans="1:22">
      <c r="A1" s="133"/>
      <c r="B1" s="133"/>
      <c r="C1" s="134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54"/>
      <c r="R1" s="154"/>
      <c r="S1" s="154"/>
      <c r="T1" s="154"/>
      <c r="U1" s="157" t="s">
        <v>59</v>
      </c>
      <c r="V1" s="157"/>
    </row>
    <row r="2" ht="25.5" customHeight="1" spans="1:22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25.5" customHeight="1" spans="1:22">
      <c r="A3" s="138"/>
      <c r="B3" s="138"/>
      <c r="C3" s="138"/>
      <c r="D3" s="138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54"/>
      <c r="R3" s="154"/>
      <c r="S3" s="154"/>
      <c r="T3" s="154"/>
      <c r="U3" s="158" t="s">
        <v>2</v>
      </c>
      <c r="V3" s="158"/>
    </row>
    <row r="4" ht="36.75" customHeight="1" spans="1:22">
      <c r="A4" s="139" t="s">
        <v>61</v>
      </c>
      <c r="B4" s="139"/>
      <c r="C4" s="139"/>
      <c r="D4" s="139" t="s">
        <v>62</v>
      </c>
      <c r="E4" s="140" t="s">
        <v>63</v>
      </c>
      <c r="F4" s="140" t="s">
        <v>64</v>
      </c>
      <c r="G4" s="141" t="s">
        <v>10</v>
      </c>
      <c r="H4" s="141"/>
      <c r="I4" s="141"/>
      <c r="J4" s="141"/>
      <c r="K4" s="141"/>
      <c r="L4" s="141"/>
      <c r="M4" s="151" t="s">
        <v>11</v>
      </c>
      <c r="N4" s="151" t="s">
        <v>12</v>
      </c>
      <c r="O4" s="151" t="s">
        <v>13</v>
      </c>
      <c r="P4" s="151" t="s">
        <v>14</v>
      </c>
      <c r="Q4" s="151"/>
      <c r="R4" s="151"/>
      <c r="S4" s="151" t="s">
        <v>15</v>
      </c>
      <c r="T4" s="151" t="s">
        <v>16</v>
      </c>
      <c r="U4" s="141" t="s">
        <v>17</v>
      </c>
      <c r="V4" s="151" t="s">
        <v>18</v>
      </c>
    </row>
    <row r="5" ht="65.25" customHeight="1" spans="1:22">
      <c r="A5" s="143" t="s">
        <v>65</v>
      </c>
      <c r="B5" s="144" t="s">
        <v>66</v>
      </c>
      <c r="C5" s="144" t="s">
        <v>67</v>
      </c>
      <c r="D5" s="139"/>
      <c r="E5" s="140"/>
      <c r="F5" s="140"/>
      <c r="G5" s="141" t="s">
        <v>19</v>
      </c>
      <c r="H5" s="151" t="s">
        <v>20</v>
      </c>
      <c r="I5" s="151" t="s">
        <v>21</v>
      </c>
      <c r="J5" s="151" t="s">
        <v>22</v>
      </c>
      <c r="K5" s="151" t="s">
        <v>23</v>
      </c>
      <c r="L5" s="151" t="s">
        <v>24</v>
      </c>
      <c r="M5" s="151"/>
      <c r="N5" s="151"/>
      <c r="O5" s="151"/>
      <c r="P5" s="151" t="s">
        <v>19</v>
      </c>
      <c r="Q5" s="151" t="s">
        <v>25</v>
      </c>
      <c r="R5" s="151" t="s">
        <v>26</v>
      </c>
      <c r="S5" s="151"/>
      <c r="T5" s="151"/>
      <c r="U5" s="141"/>
      <c r="V5" s="151"/>
    </row>
    <row r="6" ht="25.5" customHeight="1" spans="1:22">
      <c r="A6" s="143" t="s">
        <v>68</v>
      </c>
      <c r="B6" s="143" t="s">
        <v>68</v>
      </c>
      <c r="C6" s="143" t="s">
        <v>68</v>
      </c>
      <c r="D6" s="143" t="s">
        <v>68</v>
      </c>
      <c r="E6" s="143" t="s">
        <v>68</v>
      </c>
      <c r="F6" s="140">
        <v>1</v>
      </c>
      <c r="G6" s="140">
        <v>2</v>
      </c>
      <c r="H6" s="140">
        <v>3</v>
      </c>
      <c r="I6" s="140">
        <v>4</v>
      </c>
      <c r="J6" s="140">
        <v>5</v>
      </c>
      <c r="K6" s="140">
        <v>6</v>
      </c>
      <c r="L6" s="140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0">
        <v>13</v>
      </c>
      <c r="S6" s="140">
        <v>14</v>
      </c>
      <c r="T6" s="140">
        <v>15</v>
      </c>
      <c r="U6" s="140">
        <v>16</v>
      </c>
      <c r="V6" s="140">
        <v>17</v>
      </c>
    </row>
    <row r="7" s="155" customFormat="1" ht="24.75" customHeight="1" spans="1:22">
      <c r="A7" s="146"/>
      <c r="B7" s="147"/>
      <c r="C7" s="147"/>
      <c r="D7" s="147"/>
      <c r="E7" s="150" t="s">
        <v>9</v>
      </c>
      <c r="F7" s="149">
        <v>17930000</v>
      </c>
      <c r="G7" s="149">
        <v>2000000</v>
      </c>
      <c r="H7" s="149">
        <v>2000000</v>
      </c>
      <c r="I7" s="149">
        <v>0</v>
      </c>
      <c r="J7" s="149">
        <v>0</v>
      </c>
      <c r="K7" s="149">
        <v>0</v>
      </c>
      <c r="L7" s="149">
        <v>0</v>
      </c>
      <c r="M7" s="149">
        <v>15930000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</row>
    <row r="8" ht="24.75" customHeight="1" spans="1:22">
      <c r="A8" s="146"/>
      <c r="B8" s="147"/>
      <c r="C8" s="147"/>
      <c r="D8" s="147" t="s">
        <v>69</v>
      </c>
      <c r="E8" s="150" t="s">
        <v>70</v>
      </c>
      <c r="F8" s="149">
        <v>17930000</v>
      </c>
      <c r="G8" s="149">
        <v>2000000</v>
      </c>
      <c r="H8" s="149">
        <v>2000000</v>
      </c>
      <c r="I8" s="149">
        <v>0</v>
      </c>
      <c r="J8" s="149">
        <v>0</v>
      </c>
      <c r="K8" s="149">
        <v>0</v>
      </c>
      <c r="L8" s="149">
        <v>0</v>
      </c>
      <c r="M8" s="149">
        <v>15930000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</row>
    <row r="9" ht="24.75" customHeight="1" spans="1:22">
      <c r="A9" s="146">
        <v>213</v>
      </c>
      <c r="B9" s="147" t="s">
        <v>71</v>
      </c>
      <c r="C9" s="147" t="s">
        <v>72</v>
      </c>
      <c r="D9" s="147" t="s">
        <v>73</v>
      </c>
      <c r="E9" s="150" t="s">
        <v>74</v>
      </c>
      <c r="F9" s="149">
        <v>17930000</v>
      </c>
      <c r="G9" s="149">
        <v>2000000</v>
      </c>
      <c r="H9" s="149">
        <v>2000000</v>
      </c>
      <c r="I9" s="149">
        <v>0</v>
      </c>
      <c r="J9" s="149">
        <v>0</v>
      </c>
      <c r="K9" s="149">
        <v>0</v>
      </c>
      <c r="L9" s="149">
        <v>0</v>
      </c>
      <c r="M9" s="149">
        <v>15930000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47916666666667" right="0.747916666666667" top="0.984027777777778" bottom="0.984027777777778" header="0.511805555555556" footer="0.511805555555556"/>
  <pageSetup paperSize="9" scale="5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showGridLines="0" showZeros="0" tabSelected="1" topLeftCell="F1" workbookViewId="0">
      <selection activeCell="A2" sqref="A2:T2"/>
    </sheetView>
  </sheetViews>
  <sheetFormatPr defaultColWidth="9" defaultRowHeight="14.25"/>
  <cols>
    <col min="1" max="3" width="7.125" style="132" customWidth="1"/>
    <col min="4" max="4" width="12.875" style="132" customWidth="1"/>
    <col min="5" max="5" width="23.125" style="132" customWidth="1"/>
    <col min="6" max="6" width="13.875" style="132" customWidth="1"/>
    <col min="7" max="7" width="13.75" style="132" customWidth="1"/>
    <col min="8" max="8" width="13.875" style="132" customWidth="1"/>
    <col min="9" max="9" width="13.75" style="132" customWidth="1"/>
    <col min="10" max="10" width="13.375" style="132" customWidth="1"/>
    <col min="11" max="13" width="12.5" style="132" customWidth="1"/>
    <col min="14" max="14" width="11.375" style="132" customWidth="1"/>
    <col min="15" max="15" width="11.125" style="132" customWidth="1"/>
    <col min="16" max="16" width="11.875" style="132" customWidth="1"/>
    <col min="17" max="17" width="11.75" style="132" customWidth="1"/>
    <col min="18" max="18" width="10.125" style="132" customWidth="1"/>
    <col min="19" max="19" width="8.625" style="132" customWidth="1"/>
    <col min="20" max="20" width="9.5" style="132" customWidth="1"/>
    <col min="21" max="16384" width="9" style="132"/>
  </cols>
  <sheetData>
    <row r="1" ht="25.5" customHeight="1" spans="1:20">
      <c r="A1" s="133"/>
      <c r="B1" s="133"/>
      <c r="C1" s="134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54"/>
      <c r="T1" s="154" t="s">
        <v>75</v>
      </c>
    </row>
    <row r="2" ht="25.5" customHeight="1" spans="1:20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ht="25.5" customHeight="1" spans="1:20">
      <c r="A3" s="138"/>
      <c r="B3" s="138"/>
      <c r="C3" s="138"/>
      <c r="D3" s="138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54"/>
      <c r="T3" s="154" t="s">
        <v>2</v>
      </c>
    </row>
    <row r="4" ht="36.75" customHeight="1" spans="1:20">
      <c r="A4" s="139" t="s">
        <v>61</v>
      </c>
      <c r="B4" s="139"/>
      <c r="C4" s="139"/>
      <c r="D4" s="139" t="s">
        <v>62</v>
      </c>
      <c r="E4" s="140" t="s">
        <v>63</v>
      </c>
      <c r="F4" s="140" t="s">
        <v>64</v>
      </c>
      <c r="G4" s="141" t="s">
        <v>77</v>
      </c>
      <c r="H4" s="141"/>
      <c r="I4" s="141"/>
      <c r="J4" s="141"/>
      <c r="K4" s="151" t="s">
        <v>78</v>
      </c>
      <c r="L4" s="151"/>
      <c r="M4" s="151"/>
      <c r="N4" s="151"/>
      <c r="O4" s="151"/>
      <c r="P4" s="151"/>
      <c r="Q4" s="151"/>
      <c r="R4" s="151"/>
      <c r="S4" s="151"/>
      <c r="T4" s="151"/>
    </row>
    <row r="5" ht="36.75" customHeight="1" spans="1:20">
      <c r="A5" s="139"/>
      <c r="B5" s="139"/>
      <c r="C5" s="139"/>
      <c r="D5" s="139"/>
      <c r="E5" s="140"/>
      <c r="F5" s="140"/>
      <c r="G5" s="142" t="s">
        <v>9</v>
      </c>
      <c r="H5" s="142" t="s">
        <v>79</v>
      </c>
      <c r="I5" s="142" t="s">
        <v>80</v>
      </c>
      <c r="J5" s="142" t="s">
        <v>81</v>
      </c>
      <c r="K5" s="152" t="s">
        <v>9</v>
      </c>
      <c r="L5" s="151" t="s">
        <v>82</v>
      </c>
      <c r="M5" s="151"/>
      <c r="N5" s="151"/>
      <c r="O5" s="151" t="s">
        <v>83</v>
      </c>
      <c r="P5" s="151"/>
      <c r="Q5" s="151"/>
      <c r="R5" s="151"/>
      <c r="S5" s="151"/>
      <c r="T5" s="151"/>
    </row>
    <row r="6" ht="65.25" customHeight="1" spans="1:20">
      <c r="A6" s="143" t="s">
        <v>65</v>
      </c>
      <c r="B6" s="144" t="s">
        <v>66</v>
      </c>
      <c r="C6" s="144" t="s">
        <v>67</v>
      </c>
      <c r="D6" s="139"/>
      <c r="E6" s="140"/>
      <c r="F6" s="140"/>
      <c r="G6" s="145"/>
      <c r="H6" s="145"/>
      <c r="I6" s="145"/>
      <c r="J6" s="145"/>
      <c r="K6" s="153"/>
      <c r="L6" s="151" t="s">
        <v>19</v>
      </c>
      <c r="M6" s="151" t="s">
        <v>84</v>
      </c>
      <c r="N6" s="151" t="s">
        <v>85</v>
      </c>
      <c r="O6" s="151" t="s">
        <v>19</v>
      </c>
      <c r="P6" s="151" t="s">
        <v>86</v>
      </c>
      <c r="Q6" s="151" t="s">
        <v>87</v>
      </c>
      <c r="R6" s="151" t="s">
        <v>88</v>
      </c>
      <c r="S6" s="151" t="s">
        <v>89</v>
      </c>
      <c r="T6" s="151" t="s">
        <v>90</v>
      </c>
    </row>
    <row r="7" ht="25.5" customHeight="1" spans="1:20">
      <c r="A7" s="143" t="s">
        <v>68</v>
      </c>
      <c r="B7" s="143" t="s">
        <v>68</v>
      </c>
      <c r="C7" s="143" t="s">
        <v>68</v>
      </c>
      <c r="D7" s="143" t="s">
        <v>68</v>
      </c>
      <c r="E7" s="143" t="s">
        <v>68</v>
      </c>
      <c r="F7" s="140">
        <v>1</v>
      </c>
      <c r="G7" s="140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0">
        <v>10</v>
      </c>
      <c r="P7" s="140">
        <v>11</v>
      </c>
      <c r="Q7" s="140">
        <v>12</v>
      </c>
      <c r="R7" s="140">
        <v>13</v>
      </c>
      <c r="S7" s="140">
        <v>14</v>
      </c>
      <c r="T7" s="140">
        <v>15</v>
      </c>
    </row>
    <row r="8" s="131" customFormat="1" ht="24.75" customHeight="1" spans="1:20">
      <c r="A8" s="146"/>
      <c r="B8" s="147"/>
      <c r="C8" s="147"/>
      <c r="D8" s="147"/>
      <c r="E8" s="148" t="s">
        <v>9</v>
      </c>
      <c r="F8" s="149">
        <v>17930000</v>
      </c>
      <c r="G8" s="149">
        <v>0</v>
      </c>
      <c r="H8" s="149">
        <v>0</v>
      </c>
      <c r="I8" s="149">
        <v>0</v>
      </c>
      <c r="J8" s="149">
        <v>0</v>
      </c>
      <c r="K8" s="149">
        <v>17930000</v>
      </c>
      <c r="L8" s="149">
        <v>2000000</v>
      </c>
      <c r="M8" s="149">
        <v>0</v>
      </c>
      <c r="N8" s="149">
        <v>2000000</v>
      </c>
      <c r="O8" s="149">
        <v>15930000</v>
      </c>
      <c r="P8" s="149">
        <v>1000000</v>
      </c>
      <c r="Q8" s="149">
        <v>0</v>
      </c>
      <c r="R8" s="149">
        <v>0</v>
      </c>
      <c r="S8" s="149">
        <v>0</v>
      </c>
      <c r="T8" s="149">
        <v>14930000</v>
      </c>
    </row>
    <row r="9" ht="24.75" customHeight="1" spans="1:20">
      <c r="A9" s="146"/>
      <c r="B9" s="147"/>
      <c r="C9" s="147"/>
      <c r="D9" s="147" t="s">
        <v>69</v>
      </c>
      <c r="E9" s="150"/>
      <c r="F9" s="149">
        <v>17930000</v>
      </c>
      <c r="G9" s="149">
        <v>0</v>
      </c>
      <c r="H9" s="149">
        <v>0</v>
      </c>
      <c r="I9" s="149">
        <v>0</v>
      </c>
      <c r="J9" s="149">
        <v>0</v>
      </c>
      <c r="K9" s="149">
        <v>17930000</v>
      </c>
      <c r="L9" s="149">
        <v>2000000</v>
      </c>
      <c r="M9" s="149">
        <v>0</v>
      </c>
      <c r="N9" s="149">
        <v>2000000</v>
      </c>
      <c r="O9" s="149">
        <v>15930000</v>
      </c>
      <c r="P9" s="149">
        <v>1000000</v>
      </c>
      <c r="Q9" s="149">
        <v>0</v>
      </c>
      <c r="R9" s="149">
        <v>0</v>
      </c>
      <c r="S9" s="149">
        <v>0</v>
      </c>
      <c r="T9" s="149">
        <v>14930000</v>
      </c>
    </row>
    <row r="10" ht="24.75" customHeight="1" spans="1:20">
      <c r="A10" s="146">
        <v>213</v>
      </c>
      <c r="B10" s="147" t="s">
        <v>71</v>
      </c>
      <c r="C10" s="147" t="s">
        <v>72</v>
      </c>
      <c r="D10" s="147" t="s">
        <v>73</v>
      </c>
      <c r="E10" s="150" t="s">
        <v>91</v>
      </c>
      <c r="F10" s="149">
        <v>17930000</v>
      </c>
      <c r="G10" s="149">
        <v>0</v>
      </c>
      <c r="H10" s="149">
        <v>0</v>
      </c>
      <c r="I10" s="149">
        <v>0</v>
      </c>
      <c r="J10" s="149">
        <v>0</v>
      </c>
      <c r="K10" s="149">
        <v>17930000</v>
      </c>
      <c r="L10" s="149">
        <v>2000000</v>
      </c>
      <c r="M10" s="149">
        <v>0</v>
      </c>
      <c r="N10" s="149">
        <v>2000000</v>
      </c>
      <c r="O10" s="149">
        <v>15930000</v>
      </c>
      <c r="P10" s="149">
        <v>1000000</v>
      </c>
      <c r="Q10" s="149">
        <v>0</v>
      </c>
      <c r="R10" s="149">
        <v>0</v>
      </c>
      <c r="S10" s="149">
        <v>0</v>
      </c>
      <c r="T10" s="149">
        <v>14930000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scale="5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P4" sqref="P4"/>
    </sheetView>
  </sheetViews>
  <sheetFormatPr defaultColWidth="9" defaultRowHeight="14.25"/>
  <cols>
    <col min="1" max="3" width="5.625" customWidth="1"/>
    <col min="4" max="4" width="7.75" customWidth="1"/>
    <col min="5" max="5" width="17.375" customWidth="1"/>
    <col min="6" max="6" width="10.875" customWidth="1"/>
    <col min="7" max="7" width="8.5" customWidth="1"/>
    <col min="8" max="8" width="8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92</v>
      </c>
      <c r="M1" s="124"/>
    </row>
    <row r="2" ht="25.5" customHeight="1" spans="1:13">
      <c r="A2" s="4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94</v>
      </c>
      <c r="M3" s="124"/>
    </row>
    <row r="4" ht="38.25" customHeight="1" spans="1:13">
      <c r="A4" s="109" t="s">
        <v>61</v>
      </c>
      <c r="B4" s="109"/>
      <c r="C4" s="109"/>
      <c r="D4" s="109" t="s">
        <v>62</v>
      </c>
      <c r="E4" s="109" t="s">
        <v>63</v>
      </c>
      <c r="F4" s="109" t="s">
        <v>64</v>
      </c>
      <c r="G4" s="110" t="s">
        <v>77</v>
      </c>
      <c r="H4" s="111"/>
      <c r="I4" s="111"/>
      <c r="J4" s="125"/>
      <c r="K4" s="126" t="s">
        <v>78</v>
      </c>
      <c r="L4" s="126"/>
      <c r="M4" s="126"/>
    </row>
    <row r="5" ht="25.5" customHeight="1" spans="1:13">
      <c r="A5" s="112" t="s">
        <v>65</v>
      </c>
      <c r="B5" s="113" t="s">
        <v>66</v>
      </c>
      <c r="C5" s="113" t="s">
        <v>67</v>
      </c>
      <c r="D5" s="109"/>
      <c r="E5" s="109"/>
      <c r="F5" s="109"/>
      <c r="G5" s="114" t="s">
        <v>9</v>
      </c>
      <c r="H5" s="114" t="s">
        <v>79</v>
      </c>
      <c r="I5" s="114" t="s">
        <v>80</v>
      </c>
      <c r="J5" s="114" t="s">
        <v>81</v>
      </c>
      <c r="K5" s="114" t="s">
        <v>9</v>
      </c>
      <c r="L5" s="127" t="s">
        <v>82</v>
      </c>
      <c r="M5" s="128" t="s">
        <v>83</v>
      </c>
    </row>
    <row r="6" ht="38.25" customHeight="1" spans="1:13">
      <c r="A6" s="115"/>
      <c r="B6" s="116"/>
      <c r="C6" s="116"/>
      <c r="D6" s="109"/>
      <c r="E6" s="109"/>
      <c r="F6" s="109"/>
      <c r="G6" s="117"/>
      <c r="H6" s="117"/>
      <c r="I6" s="117"/>
      <c r="J6" s="117"/>
      <c r="K6" s="117"/>
      <c r="L6" s="129"/>
      <c r="M6" s="128"/>
    </row>
    <row r="7" ht="20.25" customHeight="1" spans="1:13">
      <c r="A7" s="118" t="s">
        <v>68</v>
      </c>
      <c r="B7" s="118" t="s">
        <v>68</v>
      </c>
      <c r="C7" s="118" t="s">
        <v>68</v>
      </c>
      <c r="D7" s="118" t="s">
        <v>68</v>
      </c>
      <c r="E7" s="118" t="s">
        <v>68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30">
        <v>8</v>
      </c>
    </row>
    <row r="8" s="1" customFormat="1" ht="18.75" customHeight="1" spans="1:13">
      <c r="A8" s="120"/>
      <c r="B8" s="121"/>
      <c r="C8" s="121"/>
      <c r="D8" s="121"/>
      <c r="E8" s="122" t="s">
        <v>9</v>
      </c>
      <c r="F8" s="123">
        <v>2000000</v>
      </c>
      <c r="G8" s="123">
        <v>0</v>
      </c>
      <c r="H8" s="123">
        <v>0</v>
      </c>
      <c r="I8" s="123">
        <v>0</v>
      </c>
      <c r="J8" s="123">
        <v>0</v>
      </c>
      <c r="K8" s="123">
        <v>2000000</v>
      </c>
      <c r="L8" s="123">
        <v>2000000</v>
      </c>
      <c r="M8" s="123">
        <v>0</v>
      </c>
    </row>
    <row r="9" ht="18.75" customHeight="1" spans="1:13">
      <c r="A9" s="120"/>
      <c r="B9" s="121"/>
      <c r="C9" s="121"/>
      <c r="D9" s="121" t="s">
        <v>69</v>
      </c>
      <c r="E9" s="120"/>
      <c r="F9" s="123">
        <v>2000000</v>
      </c>
      <c r="G9" s="123">
        <v>0</v>
      </c>
      <c r="H9" s="123">
        <v>0</v>
      </c>
      <c r="I9" s="123">
        <v>0</v>
      </c>
      <c r="J9" s="123">
        <v>0</v>
      </c>
      <c r="K9" s="123">
        <v>2000000</v>
      </c>
      <c r="L9" s="123">
        <v>2000000</v>
      </c>
      <c r="M9" s="123">
        <v>0</v>
      </c>
    </row>
    <row r="10" ht="18.75" customHeight="1" spans="1:13">
      <c r="A10" s="120">
        <v>213</v>
      </c>
      <c r="B10" s="121" t="s">
        <v>71</v>
      </c>
      <c r="C10" s="121" t="s">
        <v>72</v>
      </c>
      <c r="D10" s="121" t="s">
        <v>73</v>
      </c>
      <c r="E10" s="120" t="s">
        <v>91</v>
      </c>
      <c r="F10" s="123">
        <v>2000000</v>
      </c>
      <c r="G10" s="123">
        <v>0</v>
      </c>
      <c r="H10" s="123">
        <v>0</v>
      </c>
      <c r="I10" s="123">
        <v>0</v>
      </c>
      <c r="J10" s="123">
        <v>0</v>
      </c>
      <c r="K10" s="123">
        <v>2000000</v>
      </c>
      <c r="L10" s="123">
        <v>2000000</v>
      </c>
      <c r="M10" s="123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topLeftCell="G1" workbookViewId="0">
      <selection activeCell="P3" sqref="P3"/>
    </sheetView>
  </sheetViews>
  <sheetFormatPr defaultColWidth="9" defaultRowHeight="14.25"/>
  <cols>
    <col min="1" max="1" width="40.375" style="62" customWidth="1"/>
    <col min="2" max="2" width="27.625" style="62" customWidth="1"/>
    <col min="3" max="3" width="30.875" style="62" customWidth="1"/>
    <col min="4" max="4" width="17.375" style="62" customWidth="1"/>
    <col min="5" max="5" width="16.25" style="62" customWidth="1"/>
    <col min="6" max="6" width="16.375" style="62" customWidth="1"/>
    <col min="7" max="7" width="14.25" style="62" customWidth="1"/>
    <col min="8" max="8" width="8.875" style="62" customWidth="1"/>
    <col min="9" max="9" width="10.625" style="62" customWidth="1"/>
    <col min="10" max="10" width="8" style="62" customWidth="1"/>
    <col min="11" max="11" width="11.5" style="62" customWidth="1"/>
    <col min="12" max="13" width="10.5" style="62" customWidth="1"/>
    <col min="14" max="14" width="11.375" style="62" customWidth="1"/>
    <col min="15" max="15" width="12.75" style="62" customWidth="1"/>
    <col min="16" max="16" width="11.25" style="62" customWidth="1"/>
    <col min="17" max="17" width="10.5" style="62" customWidth="1"/>
    <col min="18" max="18" width="11.5" style="62" customWidth="1"/>
    <col min="19" max="19" width="12.5" style="62" customWidth="1"/>
    <col min="20" max="20" width="7.1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96</v>
      </c>
      <c r="B4" s="69"/>
      <c r="C4" s="68" t="s">
        <v>97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2000000</v>
      </c>
      <c r="C8" s="84" t="s">
        <v>98</v>
      </c>
      <c r="D8" s="86">
        <f t="shared" ref="D8:D35" si="0">F8</f>
        <v>0</v>
      </c>
      <c r="E8" s="87">
        <f t="shared" ref="E8:E35" si="1">F8</f>
        <v>0</v>
      </c>
      <c r="F8" s="88"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2000000</v>
      </c>
      <c r="C9" s="84" t="s">
        <v>99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100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101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102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103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104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105</v>
      </c>
      <c r="D15" s="86">
        <f t="shared" si="0"/>
        <v>0</v>
      </c>
      <c r="E15" s="87">
        <f t="shared" si="1"/>
        <v>0</v>
      </c>
      <c r="F15" s="87">
        <v>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106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107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108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109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110</v>
      </c>
      <c r="D20" s="86">
        <f t="shared" si="0"/>
        <v>2000000</v>
      </c>
      <c r="E20" s="87">
        <f t="shared" si="1"/>
        <v>2000000</v>
      </c>
      <c r="F20" s="90">
        <v>2000000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111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112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113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114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115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116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117</v>
      </c>
      <c r="D27" s="86">
        <f t="shared" si="0"/>
        <v>0</v>
      </c>
      <c r="E27" s="87">
        <f t="shared" si="1"/>
        <v>0</v>
      </c>
      <c r="F27" s="87"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118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119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120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121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122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123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124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125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2000000</v>
      </c>
      <c r="C39" s="93" t="s">
        <v>58</v>
      </c>
      <c r="D39" s="86">
        <v>2000000</v>
      </c>
      <c r="E39" s="86">
        <v>2000000</v>
      </c>
      <c r="F39" s="86">
        <v>2000000</v>
      </c>
      <c r="G39" s="86">
        <f t="shared" ref="G39:T39" si="2">SUM(G8,G12)</f>
        <v>0</v>
      </c>
      <c r="H39" s="86">
        <f t="shared" si="2"/>
        <v>0</v>
      </c>
      <c r="I39" s="86">
        <f t="shared" si="2"/>
        <v>0</v>
      </c>
      <c r="J39" s="86">
        <f t="shared" si="2"/>
        <v>0</v>
      </c>
      <c r="K39" s="86">
        <f t="shared" si="2"/>
        <v>0</v>
      </c>
      <c r="L39" s="86">
        <f t="shared" si="2"/>
        <v>0</v>
      </c>
      <c r="M39" s="86">
        <f t="shared" si="2"/>
        <v>0</v>
      </c>
      <c r="N39" s="86">
        <f t="shared" si="2"/>
        <v>0</v>
      </c>
      <c r="O39" s="86">
        <f t="shared" si="2"/>
        <v>0</v>
      </c>
      <c r="P39" s="86">
        <f t="shared" si="2"/>
        <v>0</v>
      </c>
      <c r="Q39" s="86">
        <f t="shared" si="2"/>
        <v>0</v>
      </c>
      <c r="R39" s="86">
        <f t="shared" si="2"/>
        <v>0</v>
      </c>
      <c r="S39" s="86">
        <f t="shared" si="2"/>
        <v>0</v>
      </c>
      <c r="T39" s="86">
        <f t="shared" si="2"/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4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"/>
  <sheetViews>
    <sheetView showGridLines="0" showZeros="0" topLeftCell="G1" workbookViewId="0">
      <selection activeCell="Y7" sqref="Y7"/>
    </sheetView>
  </sheetViews>
  <sheetFormatPr defaultColWidth="9" defaultRowHeight="14.25"/>
  <cols>
    <col min="1" max="1" width="6.5" style="45" customWidth="1"/>
    <col min="2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7.875" style="45" customWidth="1"/>
    <col min="13" max="13" width="10.375" style="45" customWidth="1"/>
    <col min="14" max="14" width="9" style="45"/>
    <col min="15" max="15" width="8.375" style="45" customWidth="1"/>
    <col min="16" max="16" width="9" style="45"/>
    <col min="17" max="17" width="11.875" style="45" customWidth="1"/>
    <col min="18" max="21" width="9" style="45"/>
    <col min="22" max="22" width="7.25" style="45" customWidth="1"/>
    <col min="23" max="23" width="10.25" style="45" customWidth="1"/>
    <col min="24" max="16384" width="9" style="45"/>
  </cols>
  <sheetData>
    <row r="1" customHeight="1" spans="22:23">
      <c r="V1" s="59" t="s">
        <v>126</v>
      </c>
      <c r="W1" s="59"/>
    </row>
    <row r="2" ht="25.5" customHeight="1" spans="1:23">
      <c r="A2" s="46" t="s">
        <v>127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23:23">
      <c r="W3" s="60" t="s">
        <v>128</v>
      </c>
    </row>
    <row r="4" customHeight="1" spans="1:23">
      <c r="A4" s="47" t="s">
        <v>129</v>
      </c>
      <c r="B4" s="47"/>
      <c r="C4" s="47"/>
      <c r="D4" s="48" t="s">
        <v>130</v>
      </c>
      <c r="E4" s="48"/>
      <c r="F4" s="48"/>
      <c r="G4" s="49" t="s">
        <v>131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132</v>
      </c>
      <c r="R4" s="56" t="s">
        <v>14</v>
      </c>
      <c r="S4" s="56"/>
      <c r="T4" s="56"/>
      <c r="U4" s="56" t="s">
        <v>133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134</v>
      </c>
      <c r="D5" s="48" t="s">
        <v>65</v>
      </c>
      <c r="E5" s="48" t="s">
        <v>66</v>
      </c>
      <c r="F5" s="48" t="s">
        <v>134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ht="18.75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17930000</v>
      </c>
      <c r="I8" s="55">
        <v>2000000</v>
      </c>
      <c r="J8" s="55">
        <v>2000000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302</v>
      </c>
      <c r="B9" s="52"/>
      <c r="C9" s="52"/>
      <c r="D9" s="53" t="s">
        <v>135</v>
      </c>
      <c r="E9" s="53"/>
      <c r="F9" s="53"/>
      <c r="G9" s="54"/>
      <c r="H9" s="55">
        <v>2000000</v>
      </c>
      <c r="I9" s="55">
        <v>2000000</v>
      </c>
      <c r="J9" s="55">
        <v>2000000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302</v>
      </c>
      <c r="B10" s="52">
        <v>30239</v>
      </c>
      <c r="C10" s="52" t="s">
        <v>136</v>
      </c>
      <c r="D10" s="53" t="s">
        <v>137</v>
      </c>
      <c r="E10" s="53" t="s">
        <v>138</v>
      </c>
      <c r="F10" s="53" t="s">
        <v>139</v>
      </c>
      <c r="G10" s="54" t="s">
        <v>140</v>
      </c>
      <c r="H10" s="55">
        <v>90000</v>
      </c>
      <c r="I10" s="55">
        <v>90000</v>
      </c>
      <c r="J10" s="55">
        <v>90000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302</v>
      </c>
      <c r="B11" s="52">
        <v>30299</v>
      </c>
      <c r="C11" s="52" t="s">
        <v>141</v>
      </c>
      <c r="D11" s="53" t="s">
        <v>137</v>
      </c>
      <c r="E11" s="53" t="s">
        <v>138</v>
      </c>
      <c r="F11" s="53" t="s">
        <v>139</v>
      </c>
      <c r="G11" s="54" t="s">
        <v>140</v>
      </c>
      <c r="H11" s="55">
        <v>733000</v>
      </c>
      <c r="I11" s="55">
        <v>733000</v>
      </c>
      <c r="J11" s="55">
        <v>733000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302</v>
      </c>
      <c r="B12" s="52">
        <v>30201</v>
      </c>
      <c r="C12" s="52" t="s">
        <v>142</v>
      </c>
      <c r="D12" s="53" t="s">
        <v>137</v>
      </c>
      <c r="E12" s="53" t="s">
        <v>138</v>
      </c>
      <c r="F12" s="53" t="s">
        <v>139</v>
      </c>
      <c r="G12" s="54" t="s">
        <v>140</v>
      </c>
      <c r="H12" s="55">
        <v>200000</v>
      </c>
      <c r="I12" s="55">
        <v>200000</v>
      </c>
      <c r="J12" s="55">
        <v>200000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302</v>
      </c>
      <c r="B13" s="52">
        <v>30231</v>
      </c>
      <c r="C13" s="52" t="s">
        <v>143</v>
      </c>
      <c r="D13" s="53" t="s">
        <v>144</v>
      </c>
      <c r="E13" s="53" t="s">
        <v>145</v>
      </c>
      <c r="F13" s="53" t="s">
        <v>143</v>
      </c>
      <c r="G13" s="54" t="s">
        <v>140</v>
      </c>
      <c r="H13" s="55">
        <v>119000</v>
      </c>
      <c r="I13" s="55">
        <v>119000</v>
      </c>
      <c r="J13" s="55">
        <v>119000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302</v>
      </c>
      <c r="B14" s="52">
        <v>30204</v>
      </c>
      <c r="C14" s="52" t="s">
        <v>146</v>
      </c>
      <c r="D14" s="53" t="s">
        <v>137</v>
      </c>
      <c r="E14" s="53" t="s">
        <v>138</v>
      </c>
      <c r="F14" s="53" t="s">
        <v>139</v>
      </c>
      <c r="G14" s="54" t="s">
        <v>140</v>
      </c>
      <c r="H14" s="55">
        <v>20000</v>
      </c>
      <c r="I14" s="55">
        <v>20000</v>
      </c>
      <c r="J14" s="55">
        <v>20000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302</v>
      </c>
      <c r="B15" s="52">
        <v>30214</v>
      </c>
      <c r="C15" s="52" t="s">
        <v>147</v>
      </c>
      <c r="D15" s="53" t="s">
        <v>137</v>
      </c>
      <c r="E15" s="53" t="s">
        <v>138</v>
      </c>
      <c r="F15" s="53" t="s">
        <v>139</v>
      </c>
      <c r="G15" s="54" t="s">
        <v>140</v>
      </c>
      <c r="H15" s="55">
        <v>50000</v>
      </c>
      <c r="I15" s="55">
        <v>50000</v>
      </c>
      <c r="J15" s="55">
        <v>50000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302</v>
      </c>
      <c r="B16" s="52">
        <v>30217</v>
      </c>
      <c r="C16" s="52" t="s">
        <v>148</v>
      </c>
      <c r="D16" s="53" t="s">
        <v>144</v>
      </c>
      <c r="E16" s="53" t="s">
        <v>149</v>
      </c>
      <c r="F16" s="53" t="s">
        <v>148</v>
      </c>
      <c r="G16" s="54" t="s">
        <v>140</v>
      </c>
      <c r="H16" s="55">
        <v>48000</v>
      </c>
      <c r="I16" s="55">
        <v>48000</v>
      </c>
      <c r="J16" s="55">
        <v>48000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302</v>
      </c>
      <c r="B17" s="52">
        <v>30215</v>
      </c>
      <c r="C17" s="52" t="s">
        <v>150</v>
      </c>
      <c r="D17" s="53" t="s">
        <v>137</v>
      </c>
      <c r="E17" s="53" t="s">
        <v>138</v>
      </c>
      <c r="F17" s="53" t="s">
        <v>139</v>
      </c>
      <c r="G17" s="54" t="s">
        <v>140</v>
      </c>
      <c r="H17" s="55">
        <v>100000</v>
      </c>
      <c r="I17" s="55">
        <v>100000</v>
      </c>
      <c r="J17" s="55">
        <v>100000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302</v>
      </c>
      <c r="B18" s="52">
        <v>30211</v>
      </c>
      <c r="C18" s="52" t="s">
        <v>151</v>
      </c>
      <c r="D18" s="53" t="s">
        <v>137</v>
      </c>
      <c r="E18" s="53" t="s">
        <v>138</v>
      </c>
      <c r="F18" s="53" t="s">
        <v>139</v>
      </c>
      <c r="G18" s="54" t="s">
        <v>140</v>
      </c>
      <c r="H18" s="55">
        <v>50000</v>
      </c>
      <c r="I18" s="55">
        <v>50000</v>
      </c>
      <c r="J18" s="55">
        <v>50000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302</v>
      </c>
      <c r="B19" s="52">
        <v>30203</v>
      </c>
      <c r="C19" s="52" t="s">
        <v>152</v>
      </c>
      <c r="D19" s="53" t="s">
        <v>137</v>
      </c>
      <c r="E19" s="53" t="s">
        <v>138</v>
      </c>
      <c r="F19" s="53" t="s">
        <v>139</v>
      </c>
      <c r="G19" s="54" t="s">
        <v>140</v>
      </c>
      <c r="H19" s="55">
        <v>100000</v>
      </c>
      <c r="I19" s="55">
        <v>100000</v>
      </c>
      <c r="J19" s="55">
        <v>100000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302</v>
      </c>
      <c r="B20" s="52">
        <v>30226</v>
      </c>
      <c r="C20" s="52" t="s">
        <v>153</v>
      </c>
      <c r="D20" s="53" t="s">
        <v>137</v>
      </c>
      <c r="E20" s="53" t="s">
        <v>138</v>
      </c>
      <c r="F20" s="53" t="s">
        <v>139</v>
      </c>
      <c r="G20" s="54" t="s">
        <v>140</v>
      </c>
      <c r="H20" s="55">
        <v>40000</v>
      </c>
      <c r="I20" s="55">
        <v>40000</v>
      </c>
      <c r="J20" s="55">
        <v>40000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302</v>
      </c>
      <c r="B21" s="52">
        <v>30202</v>
      </c>
      <c r="C21" s="52" t="s">
        <v>154</v>
      </c>
      <c r="D21" s="53" t="s">
        <v>137</v>
      </c>
      <c r="E21" s="53" t="s">
        <v>138</v>
      </c>
      <c r="F21" s="53" t="s">
        <v>139</v>
      </c>
      <c r="G21" s="54" t="s">
        <v>140</v>
      </c>
      <c r="H21" s="55">
        <v>400000</v>
      </c>
      <c r="I21" s="55">
        <v>400000</v>
      </c>
      <c r="J21" s="55">
        <v>400000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302</v>
      </c>
      <c r="B22" s="52">
        <v>30227</v>
      </c>
      <c r="C22" s="52" t="s">
        <v>155</v>
      </c>
      <c r="D22" s="53" t="s">
        <v>137</v>
      </c>
      <c r="E22" s="53" t="s">
        <v>138</v>
      </c>
      <c r="F22" s="53" t="s">
        <v>139</v>
      </c>
      <c r="G22" s="54" t="s">
        <v>140</v>
      </c>
      <c r="H22" s="55">
        <v>50000</v>
      </c>
      <c r="I22" s="55">
        <v>50000</v>
      </c>
      <c r="J22" s="55">
        <v>50000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309</v>
      </c>
      <c r="B23" s="52"/>
      <c r="C23" s="52"/>
      <c r="D23" s="53" t="s">
        <v>156</v>
      </c>
      <c r="E23" s="53"/>
      <c r="F23" s="53"/>
      <c r="G23" s="54"/>
      <c r="H23" s="55">
        <v>1000000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309</v>
      </c>
      <c r="B24" s="52">
        <v>30905</v>
      </c>
      <c r="C24" s="52" t="s">
        <v>157</v>
      </c>
      <c r="D24" s="53" t="s">
        <v>158</v>
      </c>
      <c r="E24" s="53" t="s">
        <v>138</v>
      </c>
      <c r="F24" s="53" t="s">
        <v>157</v>
      </c>
      <c r="G24" s="54" t="s">
        <v>140</v>
      </c>
      <c r="H24" s="55">
        <v>1000000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399</v>
      </c>
      <c r="B25" s="52"/>
      <c r="C25" s="52"/>
      <c r="D25" s="53" t="s">
        <v>159</v>
      </c>
      <c r="E25" s="53"/>
      <c r="F25" s="53"/>
      <c r="G25" s="54"/>
      <c r="H25" s="55">
        <v>14930000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399</v>
      </c>
      <c r="B26" s="52">
        <v>39999</v>
      </c>
      <c r="C26" s="52" t="s">
        <v>160</v>
      </c>
      <c r="D26" s="53" t="s">
        <v>161</v>
      </c>
      <c r="E26" s="53" t="s">
        <v>72</v>
      </c>
      <c r="F26" s="53" t="s">
        <v>160</v>
      </c>
      <c r="G26" s="54" t="s">
        <v>140</v>
      </c>
      <c r="H26" s="55">
        <v>14930000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47916666666667" right="0.747916666666667" top="0.984027777777778" bottom="0.984027777777778" header="0.511805555555556" footer="0.511805555555556"/>
  <pageSetup paperSize="9" scale="5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E5" sqref="E5:E6"/>
    </sheetView>
  </sheetViews>
  <sheetFormatPr defaultColWidth="9" defaultRowHeight="14.25" outlineLevelRow="7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162</v>
      </c>
    </row>
    <row r="2" ht="25.5" customHeight="1" spans="1:5">
      <c r="A2" s="4" t="s">
        <v>163</v>
      </c>
      <c r="B2" s="5"/>
      <c r="C2" s="5"/>
      <c r="D2" s="5"/>
      <c r="E2" s="5"/>
    </row>
    <row r="3" ht="25.5" customHeight="1" spans="5:5">
      <c r="E3" s="3" t="s">
        <v>164</v>
      </c>
    </row>
    <row r="4" ht="38.25" customHeight="1" spans="1:5">
      <c r="A4" s="33" t="s">
        <v>165</v>
      </c>
      <c r="B4" s="12" t="s">
        <v>62</v>
      </c>
      <c r="C4" s="12" t="s">
        <v>166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167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/>
      <c r="D8" s="43"/>
      <c r="E8" s="43"/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15.625" customWidth="1"/>
    <col min="6" max="6" width="6.75" customWidth="1"/>
    <col min="7" max="7" width="8.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168</v>
      </c>
    </row>
    <row r="2" customHeight="1"/>
    <row r="3" ht="39" customHeight="1" spans="1:13">
      <c r="A3" s="4" t="s">
        <v>169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170</v>
      </c>
      <c r="G5" s="13" t="s">
        <v>77</v>
      </c>
      <c r="H5" s="14"/>
      <c r="I5" s="14"/>
      <c r="J5" s="28"/>
      <c r="K5" s="29" t="s">
        <v>78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79</v>
      </c>
      <c r="I6" s="11" t="s">
        <v>139</v>
      </c>
      <c r="J6" s="11" t="s">
        <v>81</v>
      </c>
      <c r="K6" s="12" t="s">
        <v>9</v>
      </c>
      <c r="L6" s="29" t="s">
        <v>82</v>
      </c>
      <c r="M6" s="30" t="s">
        <v>83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171</v>
      </c>
      <c r="B8" s="20" t="s">
        <v>171</v>
      </c>
      <c r="C8" s="20" t="s">
        <v>171</v>
      </c>
      <c r="D8" s="20" t="s">
        <v>171</v>
      </c>
      <c r="E8" s="20" t="s">
        <v>171</v>
      </c>
      <c r="F8" s="20" t="s">
        <v>172</v>
      </c>
      <c r="G8" s="20" t="s">
        <v>173</v>
      </c>
      <c r="H8" s="20" t="s">
        <v>174</v>
      </c>
      <c r="I8" s="20" t="s">
        <v>175</v>
      </c>
      <c r="J8" s="20" t="s">
        <v>176</v>
      </c>
      <c r="K8" s="20" t="s">
        <v>177</v>
      </c>
      <c r="L8" s="20" t="s">
        <v>178</v>
      </c>
      <c r="M8" s="32" t="s">
        <v>179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180</v>
      </c>
    </row>
    <row r="2" ht="38.25" customHeight="1" spans="1:4">
      <c r="A2" s="4" t="s">
        <v>181</v>
      </c>
      <c r="B2" s="5"/>
      <c r="C2" s="5"/>
      <c r="D2" s="5"/>
    </row>
    <row r="3" ht="17.25" customHeight="1" spans="4:4">
      <c r="D3" s="3" t="s">
        <v>164</v>
      </c>
    </row>
    <row r="4" ht="24" customHeight="1" spans="1:4">
      <c r="A4" s="6" t="s">
        <v>182</v>
      </c>
      <c r="B4" s="6" t="s">
        <v>183</v>
      </c>
      <c r="C4" s="6" t="s">
        <v>184</v>
      </c>
      <c r="D4" s="6" t="s">
        <v>185</v>
      </c>
    </row>
    <row r="5" s="1" customFormat="1" ht="24" customHeight="1" spans="1:4">
      <c r="A5" s="7" t="s">
        <v>9</v>
      </c>
      <c r="B5" s="8">
        <v>167000</v>
      </c>
      <c r="C5" s="8">
        <v>167000</v>
      </c>
      <c r="D5" s="8">
        <v>0</v>
      </c>
    </row>
    <row r="6" s="1" customFormat="1" ht="25.5" customHeight="1" spans="1:4">
      <c r="A6" s="9" t="s">
        <v>186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187</v>
      </c>
      <c r="B7" s="8">
        <v>48000</v>
      </c>
      <c r="C7" s="8">
        <v>48000</v>
      </c>
      <c r="D7" s="8">
        <v>0</v>
      </c>
    </row>
    <row r="8" s="1" customFormat="1" ht="24.75" customHeight="1" spans="1:4">
      <c r="A8" s="9" t="s">
        <v>188</v>
      </c>
      <c r="B8" s="8">
        <v>119000</v>
      </c>
      <c r="C8" s="8">
        <v>119000</v>
      </c>
      <c r="D8" s="8">
        <v>0</v>
      </c>
    </row>
    <row r="9" s="1" customFormat="1" ht="24.75" customHeight="1" spans="1:4">
      <c r="A9" s="9" t="s">
        <v>189</v>
      </c>
      <c r="B9" s="8">
        <v>119000</v>
      </c>
      <c r="C9" s="8">
        <v>119000</v>
      </c>
      <c r="D9" s="8">
        <v>0</v>
      </c>
    </row>
    <row r="10" s="1" customFormat="1" ht="24.75" customHeight="1" spans="1:4">
      <c r="A10" s="9" t="s">
        <v>190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2018-07-26T10:25:17Z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3215364</vt:i4>
  </property>
  <property fmtid="{D5CDD505-2E9C-101B-9397-08002B2CF9AE}" pid="3" name="KSOProductBuildVer">
    <vt:lpwstr>2052-10.1.0.6690</vt:lpwstr>
  </property>
</Properties>
</file>